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5/FTP 2025/Q2/"/>
    </mc:Choice>
  </mc:AlternateContent>
  <xr:revisionPtr revIDLastSave="110" documentId="8_{30A3B554-94F6-409B-A5BD-1E700154A3A0}" xr6:coauthVersionLast="47" xr6:coauthVersionMax="47" xr10:uidLastSave="{56EF8722-FADF-4A89-A787-0B591D864994}"/>
  <bookViews>
    <workbookView xWindow="-120" yWindow="-120" windowWidth="29040" windowHeight="15720" xr2:uid="{98DEBB2F-8BA8-4D61-B8BF-DDD240239C6D}"/>
  </bookViews>
  <sheets>
    <sheet name="Kapitalflytt FTP1 Q2-2025" sheetId="5" r:id="rId1"/>
    <sheet name="Kapitalflytt FTPK(FTP2) Q2-2025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6" l="1"/>
  <c r="G4" i="6"/>
  <c r="G14" i="6"/>
  <c r="F4" i="6"/>
  <c r="F6" i="6"/>
  <c r="F14" i="6"/>
  <c r="E16" i="6"/>
  <c r="D16" i="6"/>
  <c r="C16" i="6"/>
  <c r="B16" i="6"/>
  <c r="G15" i="6"/>
  <c r="F15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5" i="6"/>
  <c r="F5" i="6"/>
  <c r="G3" i="6"/>
  <c r="F3" i="6"/>
  <c r="G2" i="6"/>
  <c r="F2" i="6"/>
  <c r="F2" i="5"/>
  <c r="G2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B13" i="5"/>
  <c r="C13" i="5"/>
  <c r="D13" i="5"/>
  <c r="E13" i="5"/>
  <c r="G13" i="5" l="1"/>
  <c r="F13" i="5"/>
  <c r="G16" i="6"/>
  <c r="F16" i="6"/>
</calcChain>
</file>

<file path=xl/sharedStrings.xml><?xml version="1.0" encoding="utf-8"?>
<sst xmlns="http://schemas.openxmlformats.org/spreadsheetml/2006/main" count="41" uniqueCount="22">
  <si>
    <t>SPP (Fond)</t>
  </si>
  <si>
    <t>Kapital netto</t>
  </si>
  <si>
    <t>Flyttar netto</t>
  </si>
  <si>
    <t>Utflyttat Belopp</t>
  </si>
  <si>
    <t>Antal utflyttade försäkringar</t>
  </si>
  <si>
    <t>Inflyttat Belopp</t>
  </si>
  <si>
    <t>Antal inflyttade försäkringar</t>
  </si>
  <si>
    <t>Bolagsnamn</t>
  </si>
  <si>
    <t>SEB Trygg Liv (Trad)</t>
  </si>
  <si>
    <t>Swedbank Försäkring (Fond)</t>
  </si>
  <si>
    <t>Alecta (Trad)</t>
  </si>
  <si>
    <t>AMF Pension (Trad)</t>
  </si>
  <si>
    <t>Länsförsäkringar Liv (Trad)</t>
  </si>
  <si>
    <t>Skandia Liv (Trad)</t>
  </si>
  <si>
    <t>AMF Pension (Fond)</t>
  </si>
  <si>
    <t>Futur (Fond)</t>
  </si>
  <si>
    <t>Handelsbanken Liv (Fond)</t>
  </si>
  <si>
    <t>Länsförsäkringar Fondliv (Fond)</t>
  </si>
  <si>
    <t>Skandia Link (Fond)</t>
  </si>
  <si>
    <t>FPK (Trad)</t>
  </si>
  <si>
    <t>SEB Pension och Försäkring (Fond)</t>
  </si>
  <si>
    <t>Totalt 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</si>
</sst>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3" fontId="4" fillId="2" borderId="1" xfId="8" applyNumberFormat="1" applyFont="1" applyFill="1" applyBorder="1"/>
    <xf numFmtId="0" fontId="4" fillId="0" borderId="0" xfId="8" applyFont="1"/>
    <xf numFmtId="0" fontId="5" fillId="0" borderId="0" xfId="8" applyFont="1"/>
    <xf numFmtId="3" fontId="3" fillId="0" borderId="1" xfId="8" applyNumberFormat="1" applyFont="1" applyBorder="1" applyAlignment="1">
      <alignment horizontal="right"/>
    </xf>
    <xf numFmtId="0" fontId="6" fillId="2" borderId="1" xfId="8" applyFont="1" applyFill="1" applyBorder="1"/>
    <xf numFmtId="0" fontId="6" fillId="2" borderId="1" xfId="8" applyFont="1" applyFill="1" applyBorder="1" applyAlignment="1">
      <alignment horizontal="right"/>
    </xf>
    <xf numFmtId="0" fontId="3" fillId="2" borderId="1" xfId="8" applyFont="1" applyFill="1" applyBorder="1" applyAlignment="1">
      <alignment horizontal="right"/>
    </xf>
    <xf numFmtId="0" fontId="5" fillId="0" borderId="1" xfId="8" applyFont="1" applyBorder="1"/>
    <xf numFmtId="3" fontId="5" fillId="0" borderId="1" xfId="8" applyNumberFormat="1" applyFont="1" applyBorder="1"/>
    <xf numFmtId="0" fontId="3" fillId="2" borderId="1" xfId="8" applyFont="1" applyFill="1" applyBorder="1"/>
    <xf numFmtId="3" fontId="3" fillId="2" borderId="1" xfId="8" applyNumberFormat="1" applyFont="1" applyFill="1" applyBorder="1"/>
    <xf numFmtId="0" fontId="2" fillId="0" borderId="0" xfId="8"/>
    <xf numFmtId="0" fontId="1" fillId="0" borderId="0" xfId="8" applyFont="1"/>
    <xf numFmtId="0" fontId="1" fillId="0" borderId="1" xfId="8" applyFont="1" applyBorder="1"/>
    <xf numFmtId="0" fontId="7" fillId="0" borderId="1" xfId="0" applyFont="1" applyBorder="1"/>
    <xf numFmtId="164" fontId="5" fillId="0" borderId="1" xfId="8" applyNumberFormat="1" applyFont="1" applyBorder="1"/>
    <xf numFmtId="165" fontId="2" fillId="0" borderId="0" xfId="2" applyNumberFormat="1"/>
    <xf numFmtId="2" fontId="2" fillId="0" borderId="0" xfId="2" applyNumberFormat="1"/>
    <xf numFmtId="2" fontId="2" fillId="0" borderId="0" xfId="8" applyNumberFormat="1"/>
  </cellXfs>
  <cellStyles count="18">
    <cellStyle name="Normal" xfId="0" builtinId="0"/>
    <cellStyle name="Normal 10" xfId="8" xr:uid="{352827F7-075D-4B9E-B73C-B8D5D9E60F5D}"/>
    <cellStyle name="Normal 12" xfId="9" xr:uid="{21452E42-FD14-49B7-8511-86A58AAAFEE0}"/>
    <cellStyle name="Normal 13" xfId="10" xr:uid="{3474FE81-E89C-410F-B97F-8B4AE8BEA0FC}"/>
    <cellStyle name="Normal 14" xfId="11" xr:uid="{202E5A0D-1CC5-4FF2-A6C4-2CF4A4D946BD}"/>
    <cellStyle name="Normal 15" xfId="12" xr:uid="{9918EA53-6FE3-4CB6-9285-426EB704BE0D}"/>
    <cellStyle name="Normal 16" xfId="13" xr:uid="{C3881366-02FD-4891-94AD-1D8F98A96F60}"/>
    <cellStyle name="Normal 17" xfId="14" xr:uid="{524E3AA2-4C2D-4A76-A13F-C3D7C732AA36}"/>
    <cellStyle name="Normal 18" xfId="15" xr:uid="{473B7F76-B880-4AA3-8740-5AA1BF5246FF}"/>
    <cellStyle name="Normal 19" xfId="16" xr:uid="{E53AFE1E-0169-428E-B6D4-F5EABAD12141}"/>
    <cellStyle name="Normal 2" xfId="1" xr:uid="{AA138E72-45B4-4592-95C1-92AFBAD91B38}"/>
    <cellStyle name="Normal 20" xfId="17" xr:uid="{5217D672-20A8-4E0E-AB7C-843838ECD075}"/>
    <cellStyle name="Normal 3" xfId="2" xr:uid="{D7174A67-2910-4171-B833-942E09E25397}"/>
    <cellStyle name="Normal 5" xfId="3" xr:uid="{ACA90037-53F7-415D-AC4A-E8C1D6D319D2}"/>
    <cellStyle name="Normal 6" xfId="4" xr:uid="{EC2A1C3E-D57D-4C9F-BD23-F8BD9E238059}"/>
    <cellStyle name="Normal 7" xfId="5" xr:uid="{547EB8B3-A987-4888-9080-4C5166001C5C}"/>
    <cellStyle name="Normal 8" xfId="6" xr:uid="{E33210EA-55C0-49CB-A69C-38A02186852F}"/>
    <cellStyle name="Normal 9" xfId="7" xr:uid="{6B9DDF42-B798-4A60-A693-608BFDAF4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44A1-5AFF-47F6-91C8-AC6D80781BE3}">
  <dimension ref="A1:N14"/>
  <sheetViews>
    <sheetView tabSelected="1" workbookViewId="0"/>
  </sheetViews>
  <sheetFormatPr defaultColWidth="9.1796875" defaultRowHeight="18" customHeight="1" x14ac:dyDescent="0.35"/>
  <cols>
    <col min="1" max="1" width="36.7265625" style="3" bestFit="1" customWidth="1" collapsed="1"/>
    <col min="2" max="2" width="23.453125" style="3" bestFit="1" customWidth="1" collapsed="1"/>
    <col min="3" max="3" width="13.453125" style="3" bestFit="1" customWidth="1" collapsed="1"/>
    <col min="4" max="4" width="23.54296875" style="3" bestFit="1" customWidth="1" collapsed="1"/>
    <col min="5" max="5" width="13.7265625" style="3" bestFit="1" customWidth="1" collapsed="1"/>
    <col min="6" max="6" width="16.453125" style="12" customWidth="1"/>
    <col min="7" max="7" width="18.1796875" style="12" customWidth="1"/>
    <col min="8" max="16384" width="9.1796875" style="12"/>
  </cols>
  <sheetData>
    <row r="1" spans="1:14" ht="18" customHeight="1" x14ac:dyDescent="0.35">
      <c r="A1" s="5" t="s">
        <v>7</v>
      </c>
      <c r="B1" s="6" t="s">
        <v>6</v>
      </c>
      <c r="C1" s="6" t="s">
        <v>5</v>
      </c>
      <c r="D1" s="6" t="s">
        <v>4</v>
      </c>
      <c r="E1" s="6" t="s">
        <v>3</v>
      </c>
      <c r="F1" s="7" t="s">
        <v>2</v>
      </c>
      <c r="G1" s="7" t="s">
        <v>1</v>
      </c>
    </row>
    <row r="2" spans="1:14" ht="18" customHeight="1" x14ac:dyDescent="0.35">
      <c r="A2" s="8" t="s">
        <v>10</v>
      </c>
      <c r="B2" s="8">
        <v>39</v>
      </c>
      <c r="C2" s="9">
        <v>17345788</v>
      </c>
      <c r="D2" s="8">
        <v>128</v>
      </c>
      <c r="E2" s="9">
        <v>8796970.6899999995</v>
      </c>
      <c r="F2" s="4">
        <f>SUM(B2-D2)</f>
        <v>-89</v>
      </c>
      <c r="G2" s="4">
        <f>SUM(C2-E2)</f>
        <v>8548817.3100000005</v>
      </c>
      <c r="I2" s="16"/>
    </row>
    <row r="3" spans="1:14" ht="18" customHeight="1" x14ac:dyDescent="0.35">
      <c r="A3" s="8" t="s">
        <v>11</v>
      </c>
      <c r="B3" s="8">
        <v>6</v>
      </c>
      <c r="C3" s="9">
        <v>3117376.7300000004</v>
      </c>
      <c r="D3" s="8">
        <v>10</v>
      </c>
      <c r="E3" s="9">
        <v>6616775</v>
      </c>
      <c r="F3" s="4">
        <f>SUM(B3-D3)</f>
        <v>-4</v>
      </c>
      <c r="G3" s="4">
        <f>SUM(C3-E3)</f>
        <v>-3499398.2699999996</v>
      </c>
      <c r="L3" s="17"/>
      <c r="M3" s="18"/>
      <c r="N3" s="19"/>
    </row>
    <row r="4" spans="1:14" ht="18" customHeight="1" x14ac:dyDescent="0.35">
      <c r="A4" s="8" t="s">
        <v>12</v>
      </c>
      <c r="B4" s="8">
        <v>0</v>
      </c>
      <c r="C4" s="9">
        <v>0</v>
      </c>
      <c r="D4" s="8">
        <v>4</v>
      </c>
      <c r="E4" s="9">
        <v>143340</v>
      </c>
      <c r="F4" s="4">
        <f t="shared" ref="F4:G11" si="0">SUM(B4-D4)</f>
        <v>-4</v>
      </c>
      <c r="G4" s="4">
        <f t="shared" si="0"/>
        <v>-143340</v>
      </c>
      <c r="L4" s="17"/>
      <c r="M4" s="17"/>
      <c r="N4" s="19"/>
    </row>
    <row r="5" spans="1:14" ht="18" customHeight="1" x14ac:dyDescent="0.35">
      <c r="A5" s="8" t="s">
        <v>13</v>
      </c>
      <c r="B5" s="8">
        <v>13</v>
      </c>
      <c r="C5" s="9">
        <v>8577510.6600000001</v>
      </c>
      <c r="D5" s="8">
        <v>108</v>
      </c>
      <c r="E5" s="9">
        <v>26251304</v>
      </c>
      <c r="F5" s="4">
        <f t="shared" si="0"/>
        <v>-95</v>
      </c>
      <c r="G5" s="4">
        <f t="shared" si="0"/>
        <v>-17673793.34</v>
      </c>
      <c r="L5" s="17"/>
      <c r="M5" s="17"/>
      <c r="N5" s="19"/>
    </row>
    <row r="6" spans="1:14" ht="18" customHeight="1" x14ac:dyDescent="0.35">
      <c r="A6" s="8" t="s">
        <v>14</v>
      </c>
      <c r="B6" s="8">
        <v>4</v>
      </c>
      <c r="C6" s="9">
        <v>363877.86</v>
      </c>
      <c r="D6" s="8">
        <v>9</v>
      </c>
      <c r="E6" s="9">
        <v>3245380</v>
      </c>
      <c r="F6" s="4">
        <f t="shared" si="0"/>
        <v>-5</v>
      </c>
      <c r="G6" s="4">
        <f t="shared" si="0"/>
        <v>-2881502.14</v>
      </c>
      <c r="L6" s="17"/>
      <c r="M6" s="17"/>
      <c r="N6" s="19"/>
    </row>
    <row r="7" spans="1:14" ht="18" customHeight="1" x14ac:dyDescent="0.35">
      <c r="A7" s="8" t="s">
        <v>15</v>
      </c>
      <c r="B7" s="8">
        <v>2</v>
      </c>
      <c r="C7" s="9">
        <v>927968.9</v>
      </c>
      <c r="D7" s="8">
        <v>5</v>
      </c>
      <c r="E7" s="9">
        <v>192475.71000000002</v>
      </c>
      <c r="F7" s="4">
        <f t="shared" si="0"/>
        <v>-3</v>
      </c>
      <c r="G7" s="4">
        <f t="shared" si="0"/>
        <v>735493.19</v>
      </c>
      <c r="L7" s="17"/>
      <c r="M7" s="17"/>
      <c r="N7" s="19"/>
    </row>
    <row r="8" spans="1:14" ht="18" customHeight="1" x14ac:dyDescent="0.35">
      <c r="A8" s="8" t="s">
        <v>16</v>
      </c>
      <c r="B8" s="8">
        <v>7</v>
      </c>
      <c r="C8" s="9">
        <v>1366094.67</v>
      </c>
      <c r="D8" s="8">
        <v>7</v>
      </c>
      <c r="E8" s="9">
        <v>879087.54</v>
      </c>
      <c r="F8" s="4">
        <f t="shared" si="0"/>
        <v>0</v>
      </c>
      <c r="G8" s="4">
        <f t="shared" si="0"/>
        <v>487007.12999999989</v>
      </c>
      <c r="L8" s="17"/>
      <c r="M8" s="17"/>
      <c r="N8" s="19"/>
    </row>
    <row r="9" spans="1:14" ht="18" customHeight="1" x14ac:dyDescent="0.35">
      <c r="A9" s="8" t="s">
        <v>17</v>
      </c>
      <c r="B9" s="8">
        <v>154</v>
      </c>
      <c r="C9" s="9">
        <v>12420904.699999997</v>
      </c>
      <c r="D9" s="8">
        <v>6</v>
      </c>
      <c r="E9" s="9">
        <v>1024820</v>
      </c>
      <c r="F9" s="4">
        <f t="shared" si="0"/>
        <v>148</v>
      </c>
      <c r="G9" s="4">
        <f t="shared" si="0"/>
        <v>11396084.699999997</v>
      </c>
      <c r="L9" s="17"/>
      <c r="M9" s="17"/>
      <c r="N9" s="19"/>
    </row>
    <row r="10" spans="1:14" ht="18" customHeight="1" x14ac:dyDescent="0.35">
      <c r="A10" s="15" t="s">
        <v>20</v>
      </c>
      <c r="B10" s="8">
        <v>28</v>
      </c>
      <c r="C10" s="9">
        <v>2620964.4899999998</v>
      </c>
      <c r="D10" s="8">
        <v>5</v>
      </c>
      <c r="E10" s="9">
        <v>2779039.6999999997</v>
      </c>
      <c r="F10" s="4">
        <f t="shared" si="0"/>
        <v>23</v>
      </c>
      <c r="G10" s="4">
        <f t="shared" si="0"/>
        <v>-158075.20999999996</v>
      </c>
      <c r="L10" s="17"/>
      <c r="M10" s="17"/>
      <c r="N10" s="19"/>
    </row>
    <row r="11" spans="1:14" ht="18" customHeight="1" x14ac:dyDescent="0.35">
      <c r="A11" s="14" t="s">
        <v>18</v>
      </c>
      <c r="B11" s="8">
        <v>22</v>
      </c>
      <c r="C11" s="9">
        <v>4857036</v>
      </c>
      <c r="D11" s="8">
        <v>16</v>
      </c>
      <c r="E11" s="9">
        <v>4612243</v>
      </c>
      <c r="F11" s="4">
        <f t="shared" si="0"/>
        <v>6</v>
      </c>
      <c r="G11" s="4">
        <f t="shared" si="0"/>
        <v>244793</v>
      </c>
      <c r="L11" s="17"/>
      <c r="M11" s="17"/>
      <c r="N11" s="19"/>
    </row>
    <row r="12" spans="1:14" ht="18" customHeight="1" x14ac:dyDescent="0.35">
      <c r="A12" s="14" t="s">
        <v>9</v>
      </c>
      <c r="B12" s="8">
        <v>26</v>
      </c>
      <c r="C12" s="9">
        <v>3220621.86</v>
      </c>
      <c r="D12" s="8">
        <v>3</v>
      </c>
      <c r="E12" s="9">
        <v>276708.23</v>
      </c>
      <c r="F12" s="4">
        <f>SUM(B12-D12)</f>
        <v>23</v>
      </c>
      <c r="G12" s="4">
        <f>SUM(C12-E12)</f>
        <v>2943913.63</v>
      </c>
      <c r="L12" s="17"/>
      <c r="M12" s="17"/>
      <c r="N12" s="19"/>
    </row>
    <row r="13" spans="1:14" s="2" customFormat="1" ht="18" customHeight="1" x14ac:dyDescent="0.35">
      <c r="A13" s="10" t="s">
        <v>21</v>
      </c>
      <c r="B13" s="10">
        <f t="shared" ref="B13:G13" si="1">SUM(B2:B12)</f>
        <v>301</v>
      </c>
      <c r="C13" s="11">
        <f t="shared" si="1"/>
        <v>54818143.869999997</v>
      </c>
      <c r="D13" s="10">
        <f t="shared" si="1"/>
        <v>301</v>
      </c>
      <c r="E13" s="11">
        <f t="shared" si="1"/>
        <v>54818143.869999997</v>
      </c>
      <c r="F13" s="1">
        <f t="shared" si="1"/>
        <v>0</v>
      </c>
      <c r="G13" s="1">
        <f t="shared" si="1"/>
        <v>-3.7252902984619141E-9</v>
      </c>
    </row>
    <row r="14" spans="1:14" ht="18" customHeight="1" x14ac:dyDescent="0.35">
      <c r="F14" s="13"/>
      <c r="G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7A15-3F8C-4D7C-B8C4-C4B352052528}">
  <dimension ref="A1:G17"/>
  <sheetViews>
    <sheetView workbookViewId="0">
      <selection activeCell="D8" sqref="D8:E15"/>
    </sheetView>
  </sheetViews>
  <sheetFormatPr defaultColWidth="9.1796875" defaultRowHeight="18" customHeight="1" x14ac:dyDescent="0.35"/>
  <cols>
    <col min="1" max="1" width="36.7265625" style="3" bestFit="1" customWidth="1" collapsed="1"/>
    <col min="2" max="2" width="23.453125" style="3" bestFit="1" customWidth="1" collapsed="1"/>
    <col min="3" max="3" width="13.453125" style="3" bestFit="1" customWidth="1" collapsed="1"/>
    <col min="4" max="4" width="23.54296875" style="3" bestFit="1" customWidth="1" collapsed="1"/>
    <col min="5" max="5" width="13.7265625" style="3" bestFit="1" customWidth="1" collapsed="1"/>
    <col min="6" max="6" width="16.453125" style="12" customWidth="1"/>
    <col min="7" max="7" width="18.1796875" style="12" customWidth="1"/>
    <col min="8" max="16384" width="9.1796875" style="12"/>
  </cols>
  <sheetData>
    <row r="1" spans="1:7" ht="18" customHeight="1" x14ac:dyDescent="0.35">
      <c r="A1" s="5" t="s">
        <v>7</v>
      </c>
      <c r="B1" s="6" t="s">
        <v>6</v>
      </c>
      <c r="C1" s="6" t="s">
        <v>5</v>
      </c>
      <c r="D1" s="6" t="s">
        <v>4</v>
      </c>
      <c r="E1" s="6" t="s">
        <v>3</v>
      </c>
      <c r="F1" s="7" t="s">
        <v>2</v>
      </c>
      <c r="G1" s="7" t="s">
        <v>1</v>
      </c>
    </row>
    <row r="2" spans="1:7" ht="18" customHeight="1" x14ac:dyDescent="0.35">
      <c r="A2" s="8" t="s">
        <v>10</v>
      </c>
      <c r="B2" s="8">
        <v>4</v>
      </c>
      <c r="C2" s="9">
        <v>1455941</v>
      </c>
      <c r="D2" s="8">
        <v>19</v>
      </c>
      <c r="E2" s="9">
        <v>2054784.4100000001</v>
      </c>
      <c r="F2" s="4">
        <f t="shared" ref="F2:F15" si="0">SUM(B2-D2)</f>
        <v>-15</v>
      </c>
      <c r="G2" s="4">
        <f t="shared" ref="G2:G15" si="1">SUM(C2-E2)</f>
        <v>-598843.41000000015</v>
      </c>
    </row>
    <row r="3" spans="1:7" ht="18" customHeight="1" x14ac:dyDescent="0.35">
      <c r="A3" s="8" t="s">
        <v>11</v>
      </c>
      <c r="B3" s="8">
        <v>0</v>
      </c>
      <c r="C3" s="8">
        <v>0</v>
      </c>
      <c r="D3" s="8">
        <v>1</v>
      </c>
      <c r="E3" s="9">
        <v>660380</v>
      </c>
      <c r="F3" s="4">
        <f t="shared" si="0"/>
        <v>-1</v>
      </c>
      <c r="G3" s="4">
        <f t="shared" si="1"/>
        <v>-660380</v>
      </c>
    </row>
    <row r="4" spans="1:7" ht="18" customHeight="1" x14ac:dyDescent="0.35">
      <c r="A4" s="8" t="s">
        <v>19</v>
      </c>
      <c r="B4" s="8">
        <v>0</v>
      </c>
      <c r="C4" s="8">
        <v>0</v>
      </c>
      <c r="D4" s="8">
        <v>10</v>
      </c>
      <c r="E4" s="9">
        <v>1357718</v>
      </c>
      <c r="F4" s="4">
        <f t="shared" si="0"/>
        <v>-10</v>
      </c>
      <c r="G4" s="4">
        <f t="shared" si="1"/>
        <v>-1357718</v>
      </c>
    </row>
    <row r="5" spans="1:7" ht="18" customHeight="1" x14ac:dyDescent="0.35">
      <c r="A5" s="8" t="s">
        <v>12</v>
      </c>
      <c r="B5" s="8">
        <v>0</v>
      </c>
      <c r="C5" s="8">
        <v>0</v>
      </c>
      <c r="D5" s="8">
        <v>5</v>
      </c>
      <c r="E5" s="9">
        <v>255529</v>
      </c>
      <c r="F5" s="4">
        <f t="shared" si="0"/>
        <v>-5</v>
      </c>
      <c r="G5" s="4">
        <f t="shared" si="1"/>
        <v>-255529</v>
      </c>
    </row>
    <row r="6" spans="1:7" ht="18" customHeight="1" x14ac:dyDescent="0.35">
      <c r="A6" s="8" t="s">
        <v>8</v>
      </c>
      <c r="B6" s="8">
        <v>0</v>
      </c>
      <c r="C6" s="8">
        <v>0</v>
      </c>
      <c r="D6" s="8">
        <v>2</v>
      </c>
      <c r="E6" s="9">
        <v>85484</v>
      </c>
      <c r="F6" s="4">
        <f t="shared" si="0"/>
        <v>-2</v>
      </c>
      <c r="G6" s="4">
        <f t="shared" si="1"/>
        <v>-85484</v>
      </c>
    </row>
    <row r="7" spans="1:7" ht="18" customHeight="1" x14ac:dyDescent="0.35">
      <c r="A7" s="8" t="s">
        <v>13</v>
      </c>
      <c r="B7" s="8">
        <v>12</v>
      </c>
      <c r="C7" s="9">
        <v>2015600.4600000002</v>
      </c>
      <c r="D7" s="8">
        <v>20</v>
      </c>
      <c r="E7" s="9">
        <v>2565900</v>
      </c>
      <c r="F7" s="4">
        <f t="shared" si="0"/>
        <v>-8</v>
      </c>
      <c r="G7" s="4">
        <f t="shared" si="1"/>
        <v>-550299.5399999998</v>
      </c>
    </row>
    <row r="8" spans="1:7" ht="18" customHeight="1" x14ac:dyDescent="0.35">
      <c r="A8" s="8" t="s">
        <v>14</v>
      </c>
      <c r="B8" s="8">
        <v>1</v>
      </c>
      <c r="C8" s="9">
        <v>61225</v>
      </c>
      <c r="D8" s="8">
        <v>7</v>
      </c>
      <c r="E8" s="9">
        <v>1780864</v>
      </c>
      <c r="F8" s="4">
        <f t="shared" si="0"/>
        <v>-6</v>
      </c>
      <c r="G8" s="4">
        <f t="shared" si="1"/>
        <v>-1719639</v>
      </c>
    </row>
    <row r="9" spans="1:7" ht="18" customHeight="1" x14ac:dyDescent="0.35">
      <c r="A9" s="8" t="s">
        <v>15</v>
      </c>
      <c r="B9" s="8">
        <v>3</v>
      </c>
      <c r="C9" s="9">
        <v>281658.75</v>
      </c>
      <c r="D9" s="8">
        <v>1</v>
      </c>
      <c r="E9" s="9">
        <v>286680.71999999997</v>
      </c>
      <c r="F9" s="4">
        <f t="shared" si="0"/>
        <v>2</v>
      </c>
      <c r="G9" s="4">
        <f t="shared" si="1"/>
        <v>-5021.9699999999721</v>
      </c>
    </row>
    <row r="10" spans="1:7" ht="18" customHeight="1" x14ac:dyDescent="0.35">
      <c r="A10" s="8" t="s">
        <v>16</v>
      </c>
      <c r="B10" s="8">
        <v>5</v>
      </c>
      <c r="C10" s="9">
        <v>563001.74</v>
      </c>
      <c r="D10" s="8">
        <v>1</v>
      </c>
      <c r="E10" s="9">
        <v>244097.22</v>
      </c>
      <c r="F10" s="4">
        <f t="shared" si="0"/>
        <v>4</v>
      </c>
      <c r="G10" s="4">
        <f t="shared" si="1"/>
        <v>318904.52</v>
      </c>
    </row>
    <row r="11" spans="1:7" ht="18" customHeight="1" x14ac:dyDescent="0.35">
      <c r="A11" s="8" t="s">
        <v>17</v>
      </c>
      <c r="B11" s="8">
        <v>41</v>
      </c>
      <c r="C11" s="9">
        <v>4709248.580000001</v>
      </c>
      <c r="D11" s="8">
        <v>3</v>
      </c>
      <c r="E11" s="9">
        <v>287104</v>
      </c>
      <c r="F11" s="4">
        <f t="shared" si="0"/>
        <v>38</v>
      </c>
      <c r="G11" s="4">
        <f t="shared" si="1"/>
        <v>4422144.580000001</v>
      </c>
    </row>
    <row r="12" spans="1:7" ht="18" customHeight="1" x14ac:dyDescent="0.35">
      <c r="A12" s="15" t="s">
        <v>20</v>
      </c>
      <c r="B12" s="8">
        <v>9</v>
      </c>
      <c r="C12" s="9">
        <v>1558241.36</v>
      </c>
      <c r="D12" s="8">
        <v>7</v>
      </c>
      <c r="E12" s="9">
        <v>621150.97</v>
      </c>
      <c r="F12" s="4">
        <f t="shared" si="0"/>
        <v>2</v>
      </c>
      <c r="G12" s="4">
        <f t="shared" si="1"/>
        <v>937090.39000000013</v>
      </c>
    </row>
    <row r="13" spans="1:7" ht="18" customHeight="1" x14ac:dyDescent="0.35">
      <c r="A13" s="14" t="s">
        <v>18</v>
      </c>
      <c r="B13" s="8">
        <v>6</v>
      </c>
      <c r="C13" s="9">
        <v>555951.23</v>
      </c>
      <c r="D13" s="8">
        <v>7</v>
      </c>
      <c r="E13" s="9">
        <v>1178241</v>
      </c>
      <c r="F13" s="4">
        <f t="shared" si="0"/>
        <v>-1</v>
      </c>
      <c r="G13" s="4">
        <f t="shared" si="1"/>
        <v>-622289.77</v>
      </c>
    </row>
    <row r="14" spans="1:7" ht="18" customHeight="1" x14ac:dyDescent="0.35">
      <c r="A14" s="14" t="s">
        <v>0</v>
      </c>
      <c r="B14" s="8">
        <v>0</v>
      </c>
      <c r="C14" s="8">
        <v>0</v>
      </c>
      <c r="D14" s="8">
        <v>2</v>
      </c>
      <c r="E14" s="9">
        <v>262068.86000000002</v>
      </c>
      <c r="F14" s="4">
        <f t="shared" si="0"/>
        <v>-2</v>
      </c>
      <c r="G14" s="4">
        <f t="shared" si="1"/>
        <v>-262068.86000000002</v>
      </c>
    </row>
    <row r="15" spans="1:7" ht="18" customHeight="1" x14ac:dyDescent="0.35">
      <c r="A15" s="14" t="s">
        <v>9</v>
      </c>
      <c r="B15" s="8">
        <v>7</v>
      </c>
      <c r="C15" s="9">
        <v>871315.55</v>
      </c>
      <c r="D15" s="8">
        <v>3</v>
      </c>
      <c r="E15" s="9">
        <v>432181.49</v>
      </c>
      <c r="F15" s="4">
        <f t="shared" si="0"/>
        <v>4</v>
      </c>
      <c r="G15" s="4">
        <f t="shared" si="1"/>
        <v>439134.06000000006</v>
      </c>
    </row>
    <row r="16" spans="1:7" s="2" customFormat="1" ht="18" customHeight="1" x14ac:dyDescent="0.35">
      <c r="A16" s="10" t="s">
        <v>21</v>
      </c>
      <c r="B16" s="10">
        <f t="shared" ref="B16:G16" si="2">SUM(B2:B15)</f>
        <v>88</v>
      </c>
      <c r="C16" s="11">
        <f t="shared" si="2"/>
        <v>12072183.670000002</v>
      </c>
      <c r="D16" s="10">
        <f t="shared" si="2"/>
        <v>88</v>
      </c>
      <c r="E16" s="11">
        <f t="shared" si="2"/>
        <v>12072183.670000002</v>
      </c>
      <c r="F16" s="1">
        <f t="shared" si="2"/>
        <v>0</v>
      </c>
      <c r="G16" s="1">
        <f t="shared" si="2"/>
        <v>8.149072527885437E-10</v>
      </c>
    </row>
    <row r="17" spans="6:7" ht="18" customHeight="1" x14ac:dyDescent="0.35">
      <c r="F17" s="13"/>
      <c r="G17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Kapitalflytt FTP1 Q2-2025</vt:lpstr>
      <vt:lpstr>Kapitalflytt FTPK(FTP2) Q2-2025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Jonatan Chauca</dc:creator>
  <cp:lastModifiedBy>Jonatan Chauca</cp:lastModifiedBy>
  <dcterms:created xsi:type="dcterms:W3CDTF">2024-03-21T10:36:03Z</dcterms:created>
  <dcterms:modified xsi:type="dcterms:W3CDTF">2025-07-22T14:41:15Z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842a68-ad7d-4a83-8399-dc200610c472_Enabled">
    <vt:lpwstr>true</vt:lpwstr>
  </property>
  <property fmtid="{D5CDD505-2E9C-101B-9397-08002B2CF9AE}" pid="3" name="MSIP_Label_0d842a68-ad7d-4a83-8399-dc200610c472_SetDate">
    <vt:lpwstr>2024-03-21T11:57:15Z</vt:lpwstr>
  </property>
  <property fmtid="{D5CDD505-2E9C-101B-9397-08002B2CF9AE}" pid="4" name="MSIP_Label_0d842a68-ad7d-4a83-8399-dc200610c472_Method">
    <vt:lpwstr>Standard</vt:lpwstr>
  </property>
  <property fmtid="{D5CDD505-2E9C-101B-9397-08002B2CF9AE}" pid="5" name="MSIP_Label_0d842a68-ad7d-4a83-8399-dc200610c472_Name">
    <vt:lpwstr>0d842a68-ad7d-4a83-8399-dc200610c472</vt:lpwstr>
  </property>
  <property fmtid="{D5CDD505-2E9C-101B-9397-08002B2CF9AE}" pid="6" name="MSIP_Label_0d842a68-ad7d-4a83-8399-dc200610c472_SiteId">
    <vt:lpwstr>eead8bce-d10f-4053-bb3e-de872734ffd5</vt:lpwstr>
  </property>
  <property fmtid="{D5CDD505-2E9C-101B-9397-08002B2CF9AE}" pid="7" name="MSIP_Label_0d842a68-ad7d-4a83-8399-dc200610c472_ActionId">
    <vt:lpwstr>648a5ec5-02d2-483b-8f0c-153a16df2613</vt:lpwstr>
  </property>
  <property fmtid="{D5CDD505-2E9C-101B-9397-08002B2CF9AE}" pid="8" name="MSIP_Label_0d842a68-ad7d-4a83-8399-dc200610c472_ContentBits">
    <vt:lpwstr>0</vt:lpwstr>
  </property>
</Properties>
</file>